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workbookProtection lockStructure="1"/>
  <bookViews>
    <workbookView xWindow="0" yWindow="0" windowWidth="20730" windowHeight="11760"/>
  </bookViews>
  <sheets>
    <sheet name="مستحقات" sheetId="1" r:id="rId1"/>
    <sheet name="تعليمات مهمة"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 l="1"/>
  <c r="D18" i="1" l="1"/>
  <c r="K23" i="1"/>
  <c r="I28" i="1"/>
  <c r="K28" i="1"/>
  <c r="J28" i="1"/>
  <c r="E13" i="1"/>
  <c r="K12" i="1" s="1"/>
  <c r="G18" i="1"/>
  <c r="L38" i="1" l="1"/>
  <c r="L18" i="1"/>
  <c r="E33" i="1" l="1"/>
  <c r="E38" i="1" s="1"/>
  <c r="H40" i="1" s="1"/>
</calcChain>
</file>

<file path=xl/sharedStrings.xml><?xml version="1.0" encoding="utf-8"?>
<sst xmlns="http://schemas.openxmlformats.org/spreadsheetml/2006/main" count="85" uniqueCount="77">
  <si>
    <t>بيانات الموظف</t>
  </si>
  <si>
    <t>اسم الموظف</t>
  </si>
  <si>
    <t>الوظيفة</t>
  </si>
  <si>
    <t>مكان العمل</t>
  </si>
  <si>
    <t>بيانات الراتب الأساسية</t>
  </si>
  <si>
    <t xml:space="preserve">الراتب الأساسي الشهري </t>
  </si>
  <si>
    <t>البدلات الشهرية</t>
  </si>
  <si>
    <t>سكن</t>
  </si>
  <si>
    <t>انتقال</t>
  </si>
  <si>
    <t>محروقات</t>
  </si>
  <si>
    <t>جوال</t>
  </si>
  <si>
    <t>مكافآت</t>
  </si>
  <si>
    <t>الراتب المستحق</t>
  </si>
  <si>
    <t>عدد الأيام</t>
  </si>
  <si>
    <t>المستحق من الأساسي</t>
  </si>
  <si>
    <t>إضافي</t>
  </si>
  <si>
    <t>مجموع الراتب المستحق</t>
  </si>
  <si>
    <t>أيام الإجازة المستحقة</t>
  </si>
  <si>
    <t xml:space="preserve"> قيمة بدل الاجازات</t>
  </si>
  <si>
    <t>الإجازات المستحقة</t>
  </si>
  <si>
    <t>تاريخ بداية حساب الإجازة</t>
  </si>
  <si>
    <t>تاريخ نهاية حساب الإجازة</t>
  </si>
  <si>
    <t>نهاية الخدمة المستحقة</t>
  </si>
  <si>
    <t>نهاية الخدمة</t>
  </si>
  <si>
    <t>تاريخ بدء حساب نهاية الخدمة</t>
  </si>
  <si>
    <t>تاريخ نهاية حساب نهاية الخدمة</t>
  </si>
  <si>
    <t>مدة الخدمة المستحقة</t>
  </si>
  <si>
    <t>يوم</t>
  </si>
  <si>
    <t>شهر</t>
  </si>
  <si>
    <t>سنة</t>
  </si>
  <si>
    <t>قيمة نهاية الخدمة</t>
  </si>
  <si>
    <t>إجمالي المستحقات</t>
  </si>
  <si>
    <t>إجمالي الاستقطاعات</t>
  </si>
  <si>
    <t>الراتب والبدلات الشهرية</t>
  </si>
  <si>
    <t>الإجازات</t>
  </si>
  <si>
    <t>تذاكر الطيران</t>
  </si>
  <si>
    <t>الصافي المستحق</t>
  </si>
  <si>
    <t>المجموع</t>
  </si>
  <si>
    <t>سلف</t>
  </si>
  <si>
    <t>عهد مالية / عينية</t>
  </si>
  <si>
    <t>تكاليف واجبة التحمل على الموظف حسب الاتفاق</t>
  </si>
  <si>
    <t>خصم التأمينات الاجتماعية</t>
  </si>
  <si>
    <t>أخرى :</t>
  </si>
  <si>
    <t xml:space="preserve">أخرى : </t>
  </si>
  <si>
    <t>شئون الموظفين</t>
  </si>
  <si>
    <t>الإدارة المالية</t>
  </si>
  <si>
    <t>المدير العام</t>
  </si>
  <si>
    <t>إجازة سنوية (               )</t>
  </si>
  <si>
    <t>نهاية خدمة (              )</t>
  </si>
  <si>
    <t xml:space="preserve">أقر انا المذكور بياناتي أعلاه و انا في كامل الاهلية و بمحض ارادتي دون ضغط أو اكراه بما يلي :-
أنني قد استلمت كافة المستحقات المبينة اعلاه حسب البيانات والتواريخ والمبالغ و ذلك من خلال الاستلام باليد او بالتحويل على حسابي
</t>
  </si>
  <si>
    <t>التاريخ :           /            /              م</t>
  </si>
  <si>
    <r>
      <t xml:space="preserve">الأسم : </t>
    </r>
    <r>
      <rPr>
        <sz val="10"/>
        <color theme="1"/>
        <rFont val="Calibri"/>
        <family val="2"/>
        <scheme val="minor"/>
      </rPr>
      <t>.........................................</t>
    </r>
  </si>
  <si>
    <r>
      <t xml:space="preserve">التوقيع :   </t>
    </r>
    <r>
      <rPr>
        <sz val="10"/>
        <color theme="1"/>
        <rFont val="Calibri"/>
        <family val="2"/>
        <scheme val="minor"/>
      </rPr>
      <t>...............................................</t>
    </r>
  </si>
  <si>
    <t xml:space="preserve">........................................             </t>
  </si>
  <si>
    <t xml:space="preserve">   إلى :</t>
  </si>
  <si>
    <t xml:space="preserve">   من :</t>
  </si>
  <si>
    <t>إصدار مايو 2016</t>
  </si>
  <si>
    <t xml:space="preserve">...................................                           </t>
  </si>
  <si>
    <t xml:space="preserve">    التاريخ :             /              /                م</t>
  </si>
  <si>
    <t xml:space="preserve">   تاريخ التعيين :</t>
  </si>
  <si>
    <t>تعليمات وارشادات</t>
  </si>
  <si>
    <t>2- قيمة بدل الإجازات يتم حسابها تلقائياً الراتب الاساسي + بدل السكن x (ايام الاجازة المستحقة )</t>
  </si>
  <si>
    <t>1- عند وضع الراتب الاساسي يتم حساب بدل السكن السنوي قيمة 3 رواتب شهرية - الراتب الاساسي × 25% / 100</t>
  </si>
  <si>
    <t>مساعد إداري</t>
  </si>
  <si>
    <t>الرياض</t>
  </si>
  <si>
    <t>التواريخ توضع بصيغة : yyyy/mm/dd</t>
  </si>
  <si>
    <t>BY: @HAMADTX        twitter</t>
  </si>
  <si>
    <t>بيانات الراتب الاساسية : هو الراتب الذي يتقاضه الموظف مع البدلات</t>
  </si>
  <si>
    <t>الراتب المستحق : هو الراتب مع البدلات التي تحسب في الاجازة ويجب ادخال تواريخ بداية الاجازة ونهايتها حتى يتم احتساب عدد ايام الاجازة ويجب ادخال البدلات التي تحسب حسب سياسة الشركة حتى يتم حساب المستحق بالشكل الصحيح</t>
  </si>
  <si>
    <t>الإجازات المستحقة : يتم ادخال عدد ايام الاجازة التي تحسب بالشركة 21 يوم او 30 او حسب سياسة الشركة لكي يتم حساب قيمة مستحقات الاجازة ، علماً ان عملية الحساب كالتالي : قيمة مجموع الراتب / 30 × ( عدد ايام الاجازة)</t>
  </si>
  <si>
    <t>نهاية الخدمة المستحقة : توضع التواريخ حتى يتم احتساب عدد ايام وشهور وسنوات الخدمة علماً ان قيمة نهاية الخدمة تركتها فاضية لاختلاف طرق حساب نهاية الخدمة</t>
  </si>
  <si>
    <r>
      <rPr>
        <sz val="11"/>
        <color rgb="FF006600"/>
        <rFont val="Calibri"/>
        <family val="2"/>
        <scheme val="minor"/>
      </rPr>
      <t>الصافي المستحق :</t>
    </r>
    <r>
      <rPr>
        <sz val="11"/>
        <color theme="1"/>
        <rFont val="Calibri"/>
        <family val="2"/>
        <scheme val="minor"/>
      </rPr>
      <t xml:space="preserve"> يتم وضع اجمالي المستحقات وايضاً اجمالي الاستقطاعات حتى يتم حسابها جميعاً وتظهر في الصافي المستحق بعد الخصم .</t>
    </r>
  </si>
  <si>
    <t>دعواتكم لنا</t>
  </si>
  <si>
    <t>سلمان</t>
  </si>
  <si>
    <t>..................................</t>
  </si>
  <si>
    <t xml:space="preserve">ارجو التأكد من صحة نتائج المبالغ النهائية قبل اعتمادها وحسابها يدوياً </t>
  </si>
  <si>
    <t xml:space="preserve">             كشف مستحقات موظف</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</si>
</sst>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10000]yyyy/mm/dd;@"/>
  </numFmts>
  <fonts count="20">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14"/>
      <color theme="1"/>
      <name val="Calibri"/>
      <family val="2"/>
      <scheme val="minor"/>
    </font>
    <font>
      <b/>
      <sz val="12"/>
      <color rgb="FFFF0000"/>
      <name val="Calibri"/>
      <family val="2"/>
      <scheme val="minor"/>
    </font>
    <font>
      <b/>
      <sz val="12"/>
      <color rgb="FF00B050"/>
      <name val="Calibri"/>
      <family val="2"/>
      <scheme val="minor"/>
    </font>
    <font>
      <b/>
      <sz val="9"/>
      <color theme="1"/>
      <name val="Calibri"/>
      <family val="2"/>
      <scheme val="minor"/>
    </font>
    <font>
      <sz val="8"/>
      <color theme="1"/>
      <name val="Calibri"/>
      <family val="2"/>
      <scheme val="minor"/>
    </font>
    <font>
      <b/>
      <sz val="10"/>
      <color theme="1"/>
      <name val="Alison"/>
    </font>
    <font>
      <b/>
      <sz val="14"/>
      <color rgb="FF0000FF"/>
      <name val="Calibri"/>
      <family val="2"/>
      <scheme val="minor"/>
    </font>
    <font>
      <b/>
      <sz val="14"/>
      <color rgb="FFFF0000"/>
      <name val="Calibri"/>
      <family val="2"/>
      <scheme val="minor"/>
    </font>
    <font>
      <b/>
      <sz val="11"/>
      <color rgb="FF0000FF"/>
      <name val="Calibri"/>
      <family val="2"/>
      <scheme val="minor"/>
    </font>
    <font>
      <b/>
      <sz val="16"/>
      <color rgb="FF006600"/>
      <name val="Calibri"/>
      <family val="2"/>
      <scheme val="minor"/>
    </font>
    <font>
      <sz val="36"/>
      <name val="Calibri"/>
      <family val="2"/>
      <scheme val="minor"/>
    </font>
    <font>
      <sz val="11"/>
      <color rgb="FF006600"/>
      <name val="Calibri"/>
      <family val="2"/>
      <scheme val="minor"/>
    </font>
    <font>
      <u/>
      <sz val="11"/>
      <color theme="10"/>
      <name val="Calibri"/>
      <family val="2"/>
      <scheme val="minor"/>
    </font>
  </fonts>
  <fills count="8">
    <fill>
      <patternFill patternType="none"/>
    </fill>
    <fill>
      <patternFill patternType="gray125"/>
    </fill>
    <fill>
      <patternFill patternType="solid">
        <fgColor theme="0" tint="-0.49998474074526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9"/>
        <bgColor indexed="64"/>
      </patternFill>
    </fill>
    <fill>
      <patternFill patternType="solid">
        <fgColor rgb="FFFF4747"/>
        <bgColor indexed="64"/>
      </patternFill>
    </fill>
    <fill>
      <patternFill patternType="solid">
        <fgColor theme="0" tint="-0.14999847407452621"/>
        <bgColor indexed="64"/>
      </patternFill>
    </fill>
  </fills>
  <borders count="42">
    <border>
      <left/>
      <right/>
      <top/>
      <bottom/>
      <diagonal/>
    </border>
    <border>
      <left style="thin">
        <color auto="1"/>
      </left>
      <right style="thin">
        <color auto="1"/>
      </right>
      <top style="thin">
        <color auto="1"/>
      </top>
      <bottom style="thin">
        <color auto="1"/>
      </bottom>
      <diagonal/>
    </border>
    <border>
      <left/>
      <right/>
      <top style="thick">
        <color auto="1"/>
      </top>
      <bottom/>
      <diagonal/>
    </border>
    <border>
      <left/>
      <right/>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diagonal/>
    </border>
    <border>
      <left style="thin">
        <color auto="1"/>
      </left>
      <right/>
      <top/>
      <bottom/>
      <diagonal/>
    </border>
    <border>
      <left style="thin">
        <color auto="1"/>
      </left>
      <right/>
      <top/>
      <bottom style="thick">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diagonal/>
    </border>
    <border>
      <left style="thin">
        <color auto="1"/>
      </left>
      <right/>
      <top style="medium">
        <color auto="1"/>
      </top>
      <bottom style="thin">
        <color auto="1"/>
      </bottom>
      <diagonal/>
    </border>
    <border>
      <left style="thin">
        <color auto="1"/>
      </left>
      <right/>
      <top style="thin">
        <color auto="1"/>
      </top>
      <bottom style="thick">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top style="medium">
        <color auto="1"/>
      </top>
      <bottom style="thin">
        <color auto="1"/>
      </bottom>
      <diagonal/>
    </border>
    <border>
      <left/>
      <right style="thin">
        <color auto="1"/>
      </right>
      <top style="thin">
        <color auto="1"/>
      </top>
      <bottom style="thick">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thick">
        <color auto="1"/>
      </bottom>
      <diagonal/>
    </border>
    <border>
      <left/>
      <right style="medium">
        <color auto="1"/>
      </right>
      <top/>
      <bottom style="thick">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ck">
        <color auto="1"/>
      </bottom>
      <diagonal/>
    </border>
    <border>
      <left/>
      <right/>
      <top style="thin">
        <color auto="1"/>
      </top>
      <bottom style="thick">
        <color auto="1"/>
      </bottom>
      <diagonal/>
    </border>
    <border>
      <left/>
      <right style="medium">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medium">
        <color auto="1"/>
      </right>
      <top/>
      <bottom style="thick">
        <color auto="1"/>
      </bottom>
      <diagonal/>
    </border>
    <border>
      <left/>
      <right style="medium">
        <color auto="1"/>
      </right>
      <top style="medium">
        <color auto="1"/>
      </top>
      <bottom style="thin">
        <color auto="1"/>
      </bottom>
      <diagonal/>
    </border>
    <border>
      <left/>
      <right/>
      <top style="thick">
        <color auto="1"/>
      </top>
      <bottom style="medium">
        <color auto="1"/>
      </bottom>
      <diagonal/>
    </border>
  </borders>
  <cellStyleXfs count="2">
    <xf numFmtId="0" fontId="0" fillId="0" borderId="0"/>
    <xf numFmtId="0" fontId="19" fillId="0" borderId="0" applyNumberFormat="0" applyFill="0" applyBorder="0" applyAlignment="0" applyProtection="0"/>
  </cellStyleXfs>
  <cellXfs count="141">
    <xf numFmtId="0" fontId="0" fillId="0" borderId="0" xfId="0"/>
    <xf numFmtId="0" fontId="0" fillId="0" borderId="11" xfId="0" applyBorder="1" applyAlignment="1">
      <alignment horizontal="center" vertical="center"/>
    </xf>
    <xf numFmtId="0" fontId="0" fillId="0" borderId="4" xfId="0" applyBorder="1" applyAlignment="1">
      <alignment horizontal="center" vertical="center"/>
    </xf>
    <xf numFmtId="0" fontId="1" fillId="0" borderId="1" xfId="0" applyFont="1" applyBorder="1" applyAlignment="1">
      <alignment horizontal="center" vertical="center"/>
    </xf>
    <xf numFmtId="0" fontId="0" fillId="0" borderId="15" xfId="0" applyBorder="1" applyAlignment="1">
      <alignment horizontal="center" vertical="center"/>
    </xf>
    <xf numFmtId="0" fontId="1" fillId="2" borderId="6" xfId="0" applyFont="1" applyFill="1" applyBorder="1" applyAlignment="1">
      <alignment horizontal="center"/>
    </xf>
    <xf numFmtId="0" fontId="1" fillId="2" borderId="7" xfId="0" applyFont="1" applyFill="1" applyBorder="1" applyAlignment="1">
      <alignment horizontal="center"/>
    </xf>
    <xf numFmtId="164" fontId="10" fillId="2" borderId="7" xfId="0" applyNumberFormat="1" applyFont="1" applyFill="1" applyBorder="1" applyAlignment="1">
      <alignment horizontal="center" vertical="center"/>
    </xf>
    <xf numFmtId="0" fontId="14" fillId="0" borderId="12" xfId="0" applyFont="1" applyBorder="1" applyAlignment="1">
      <alignment horizontal="center" vertical="center"/>
    </xf>
    <xf numFmtId="0" fontId="0" fillId="0" borderId="11" xfId="0" applyNumberFormat="1" applyBorder="1" applyAlignment="1">
      <alignment horizontal="center" vertical="center"/>
    </xf>
    <xf numFmtId="1" fontId="0" fillId="0" borderId="4" xfId="0" applyNumberFormat="1" applyBorder="1" applyAlignment="1">
      <alignment horizontal="center" vertical="center"/>
    </xf>
    <xf numFmtId="0" fontId="15" fillId="0" borderId="12" xfId="0" applyFont="1" applyBorder="1" applyAlignment="1">
      <alignment horizontal="center" vertical="center"/>
    </xf>
    <xf numFmtId="0" fontId="0" fillId="0" borderId="0" xfId="0" applyAlignment="1">
      <alignment horizontal="center"/>
    </xf>
    <xf numFmtId="0" fontId="1" fillId="0" borderId="4" xfId="0" applyFont="1" applyBorder="1" applyAlignment="1">
      <alignment horizontal="center" vertical="center"/>
    </xf>
    <xf numFmtId="0" fontId="1" fillId="0" borderId="12" xfId="0" applyFont="1" applyBorder="1" applyAlignment="1">
      <alignment horizontal="center" vertical="center"/>
    </xf>
    <xf numFmtId="0" fontId="0" fillId="0" borderId="2" xfId="0" applyBorder="1" applyAlignment="1">
      <alignment horizont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8" xfId="0" applyFont="1" applyFill="1" applyBorder="1" applyAlignment="1">
      <alignment horizontal="center" vertical="center"/>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3" xfId="0" applyBorder="1" applyAlignment="1">
      <alignment horizontal="center"/>
    </xf>
    <xf numFmtId="164" fontId="1" fillId="2" borderId="0" xfId="0" applyNumberFormat="1" applyFont="1" applyFill="1" applyBorder="1" applyAlignment="1">
      <alignment horizontal="center" vertical="center"/>
    </xf>
    <xf numFmtId="164" fontId="1" fillId="2" borderId="16" xfId="0" applyNumberFormat="1" applyFont="1" applyFill="1" applyBorder="1" applyAlignment="1">
      <alignment horizontal="center" vertical="center"/>
    </xf>
    <xf numFmtId="164" fontId="1" fillId="2" borderId="3" xfId="0" applyNumberFormat="1" applyFont="1" applyFill="1" applyBorder="1" applyAlignment="1">
      <alignment horizontal="center" vertical="center"/>
    </xf>
    <xf numFmtId="164" fontId="1" fillId="2" borderId="28" xfId="0" applyNumberFormat="1" applyFont="1" applyFill="1" applyBorder="1" applyAlignment="1">
      <alignment horizontal="center" vertical="center"/>
    </xf>
    <xf numFmtId="164" fontId="10" fillId="2" borderId="3" xfId="0" applyNumberFormat="1" applyFont="1" applyFill="1" applyBorder="1" applyAlignment="1">
      <alignment horizontal="center" vertical="center"/>
    </xf>
    <xf numFmtId="164" fontId="10" fillId="2" borderId="28" xfId="0" applyNumberFormat="1" applyFont="1" applyFill="1" applyBorder="1" applyAlignment="1">
      <alignment horizontal="center" vertical="center"/>
    </xf>
    <xf numFmtId="0" fontId="1" fillId="2" borderId="19" xfId="0" applyFont="1" applyFill="1" applyBorder="1" applyAlignment="1">
      <alignment horizontal="center"/>
    </xf>
    <xf numFmtId="0" fontId="1" fillId="2" borderId="20" xfId="0" applyFont="1" applyFill="1" applyBorder="1" applyAlignment="1">
      <alignment horizontal="center"/>
    </xf>
    <xf numFmtId="0" fontId="1" fillId="2" borderId="21" xfId="0" applyFont="1" applyFill="1" applyBorder="1" applyAlignment="1">
      <alignment horizontal="center"/>
    </xf>
    <xf numFmtId="0" fontId="0" fillId="0" borderId="18" xfId="0" applyBorder="1" applyAlignment="1">
      <alignment horizontal="center" vertical="center"/>
    </xf>
    <xf numFmtId="0" fontId="0" fillId="0" borderId="24" xfId="0" applyBorder="1" applyAlignment="1">
      <alignment horizontal="center" vertic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8" xfId="0" applyFont="1" applyFill="1" applyBorder="1" applyAlignment="1">
      <alignment horizontal="center"/>
    </xf>
    <xf numFmtId="0" fontId="15" fillId="0" borderId="5"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8" xfId="0" applyFont="1" applyBorder="1" applyAlignment="1">
      <alignment horizontal="center" vertical="center" wrapText="1"/>
    </xf>
    <xf numFmtId="0" fontId="1" fillId="0" borderId="23" xfId="0" applyFont="1" applyBorder="1" applyAlignment="1">
      <alignment horizontal="center" vertical="center"/>
    </xf>
    <xf numFmtId="0" fontId="1" fillId="0" borderId="40" xfId="0" applyFont="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6" xfId="0" applyFont="1" applyFill="1" applyBorder="1" applyAlignment="1">
      <alignment horizontal="center" vertical="center"/>
    </xf>
    <xf numFmtId="0" fontId="1" fillId="0" borderId="11" xfId="0" applyFont="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8" xfId="0" applyFont="1" applyFill="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17" xfId="0" applyFont="1" applyBorder="1" applyAlignment="1">
      <alignment horizontal="center" vertical="center"/>
    </xf>
    <xf numFmtId="0" fontId="1" fillId="0" borderId="1" xfId="0" applyFont="1" applyBorder="1" applyAlignment="1">
      <alignment horizontal="center" vertical="center"/>
    </xf>
    <xf numFmtId="164" fontId="0" fillId="0" borderId="31" xfId="0" applyNumberFormat="1" applyBorder="1" applyAlignment="1">
      <alignment horizontal="center"/>
    </xf>
    <xf numFmtId="164" fontId="0" fillId="0" borderId="24" xfId="0" applyNumberFormat="1" applyBorder="1" applyAlignment="1">
      <alignment horizontal="center"/>
    </xf>
    <xf numFmtId="164" fontId="0" fillId="0" borderId="4" xfId="0" applyNumberFormat="1" applyBorder="1" applyAlignment="1">
      <alignment horizontal="center"/>
    </xf>
    <xf numFmtId="0" fontId="0" fillId="0" borderId="4" xfId="0" applyBorder="1" applyAlignment="1">
      <alignment horizontal="center"/>
    </xf>
    <xf numFmtId="0" fontId="15" fillId="0" borderId="4" xfId="0" applyFont="1" applyBorder="1" applyAlignment="1">
      <alignment horizontal="center"/>
    </xf>
    <xf numFmtId="0" fontId="15" fillId="0" borderId="12" xfId="0" applyFont="1" applyBorder="1" applyAlignment="1">
      <alignment horizontal="center"/>
    </xf>
    <xf numFmtId="0" fontId="0" fillId="0" borderId="1" xfId="0" applyBorder="1" applyAlignment="1">
      <alignment horizontal="center" vertical="center"/>
    </xf>
    <xf numFmtId="0" fontId="0" fillId="0" borderId="15" xfId="0"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0" fillId="0" borderId="14" xfId="0" applyBorder="1" applyAlignment="1">
      <alignment horizontal="center" vertical="center"/>
    </xf>
    <xf numFmtId="0" fontId="7" fillId="4" borderId="34" xfId="0" applyFont="1" applyFill="1" applyBorder="1" applyAlignment="1">
      <alignment horizontal="center" vertical="center"/>
    </xf>
    <xf numFmtId="0" fontId="7" fillId="4" borderId="35" xfId="0" applyFont="1" applyFill="1" applyBorder="1" applyAlignment="1">
      <alignment horizontal="center" vertical="center"/>
    </xf>
    <xf numFmtId="0" fontId="7" fillId="4" borderId="37" xfId="0" applyFont="1" applyFill="1" applyBorder="1" applyAlignment="1">
      <alignment horizontal="center" vertical="center"/>
    </xf>
    <xf numFmtId="0" fontId="7" fillId="4" borderId="38" xfId="0" applyFont="1" applyFill="1" applyBorder="1" applyAlignment="1">
      <alignment horizontal="center" vertical="center"/>
    </xf>
    <xf numFmtId="2" fontId="16" fillId="0" borderId="35" xfId="0" applyNumberFormat="1" applyFont="1" applyBorder="1" applyAlignment="1">
      <alignment horizontal="center" vertical="center" readingOrder="2"/>
    </xf>
    <xf numFmtId="2" fontId="16" fillId="0" borderId="36" xfId="0" applyNumberFormat="1" applyFont="1" applyBorder="1" applyAlignment="1">
      <alignment horizontal="center" vertical="center" readingOrder="2"/>
    </xf>
    <xf numFmtId="2" fontId="16" fillId="0" borderId="38" xfId="0" applyNumberFormat="1" applyFont="1" applyBorder="1" applyAlignment="1">
      <alignment horizontal="center" vertical="center" readingOrder="2"/>
    </xf>
    <xf numFmtId="2" fontId="16" fillId="0" borderId="39" xfId="0" applyNumberFormat="1" applyFont="1" applyBorder="1" applyAlignment="1">
      <alignment horizontal="center" vertical="center" readingOrder="2"/>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6" xfId="0"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24" xfId="0" applyFont="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15" xfId="0" applyFont="1" applyFill="1" applyBorder="1" applyAlignment="1">
      <alignment horizontal="center" vertical="center"/>
    </xf>
    <xf numFmtId="0" fontId="7" fillId="6" borderId="8"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4"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15" xfId="0" applyFont="1" applyFill="1" applyBorder="1" applyAlignment="1">
      <alignment horizontal="center" vertical="center"/>
    </xf>
    <xf numFmtId="0" fontId="0" fillId="0" borderId="41" xfId="0" applyBorder="1" applyAlignment="1">
      <alignment horizontal="center"/>
    </xf>
    <xf numFmtId="0" fontId="0" fillId="0" borderId="22" xfId="0" applyBorder="1" applyAlignment="1">
      <alignment horizont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6" xfId="0" applyFont="1" applyBorder="1" applyAlignment="1">
      <alignment horizontal="center" vertical="center"/>
    </xf>
    <xf numFmtId="0" fontId="11" fillId="0" borderId="13" xfId="0" applyFont="1" applyBorder="1" applyAlignment="1">
      <alignment horizontal="center"/>
    </xf>
    <xf numFmtId="0" fontId="9" fillId="0" borderId="0" xfId="0" applyFont="1" applyAlignment="1">
      <alignment horizontal="center"/>
    </xf>
    <xf numFmtId="0" fontId="8" fillId="0" borderId="0" xfId="0" applyFont="1" applyAlignment="1">
      <alignment horizontal="center"/>
    </xf>
    <xf numFmtId="0" fontId="0" fillId="0" borderId="13" xfId="0" applyBorder="1" applyAlignment="1">
      <alignment horizontal="right"/>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4" xfId="0" applyFont="1" applyBorder="1" applyAlignment="1">
      <alignment horizontal="center" wrapText="1"/>
    </xf>
    <xf numFmtId="0" fontId="1" fillId="0" borderId="1" xfId="0" applyFont="1" applyBorder="1" applyAlignment="1">
      <alignment horizontal="center" wrapText="1"/>
    </xf>
    <xf numFmtId="0" fontId="1" fillId="0" borderId="9" xfId="0" applyFont="1" applyBorder="1" applyAlignment="1">
      <alignment horizontal="center"/>
    </xf>
    <xf numFmtId="164" fontId="0" fillId="0" borderId="11" xfId="0" applyNumberFormat="1" applyBorder="1" applyAlignment="1">
      <alignment horizontal="center" readingOrder="2"/>
    </xf>
    <xf numFmtId="164" fontId="0" fillId="0" borderId="4" xfId="0" applyNumberFormat="1" applyBorder="1" applyAlignment="1">
      <alignment horizontal="center" readingOrder="2"/>
    </xf>
    <xf numFmtId="164" fontId="0" fillId="0" borderId="31" xfId="0" applyNumberFormat="1" applyBorder="1" applyAlignment="1">
      <alignment horizontal="center" readingOrder="2"/>
    </xf>
    <xf numFmtId="164" fontId="0" fillId="0" borderId="32" xfId="0" applyNumberFormat="1" applyBorder="1" applyAlignment="1">
      <alignment horizontal="center" readingOrder="2"/>
    </xf>
    <xf numFmtId="164" fontId="0" fillId="0" borderId="24" xfId="0" applyNumberFormat="1" applyBorder="1" applyAlignment="1">
      <alignment horizontal="center" readingOrder="2"/>
    </xf>
    <xf numFmtId="0" fontId="1" fillId="2" borderId="27"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8" xfId="0" applyFont="1" applyFill="1" applyBorder="1" applyAlignment="1">
      <alignment horizontal="center" vertical="center"/>
    </xf>
    <xf numFmtId="0" fontId="12" fillId="0" borderId="0" xfId="0" applyFont="1" applyAlignment="1">
      <alignment horizontal="center" vertical="top" wrapText="1"/>
    </xf>
    <xf numFmtId="0" fontId="6"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top"/>
    </xf>
    <xf numFmtId="0" fontId="7" fillId="0" borderId="0" xfId="0" applyFont="1" applyAlignment="1">
      <alignment horizontal="center"/>
    </xf>
    <xf numFmtId="0" fontId="1" fillId="0" borderId="0" xfId="0" applyFont="1" applyAlignment="1">
      <alignment horizontal="center" vertical="center"/>
    </xf>
    <xf numFmtId="0" fontId="17" fillId="7" borderId="0" xfId="0" applyFont="1" applyFill="1" applyAlignment="1">
      <alignment horizontal="center" vertical="center"/>
    </xf>
    <xf numFmtId="0" fontId="1" fillId="0" borderId="0" xfId="0" applyFont="1" applyAlignment="1">
      <alignment horizontal="center" vertical="center" readingOrder="2"/>
    </xf>
    <xf numFmtId="0" fontId="1" fillId="3" borderId="0" xfId="0" applyFont="1" applyFill="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9" fillId="0" borderId="0" xfId="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6600"/>
      <color rgb="FFFF4747"/>
      <color rgb="FFED6F78"/>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36635</xdr:colOff>
      <xdr:row>0</xdr:row>
      <xdr:rowOff>58616</xdr:rowOff>
    </xdr:from>
    <xdr:to>
      <xdr:col>3</xdr:col>
      <xdr:colOff>225599</xdr:colOff>
      <xdr:row>3</xdr:row>
      <xdr:rowOff>87924</xdr:rowOff>
    </xdr:to>
    <xdr:pic>
      <xdr:nvPicPr>
        <xdr:cNvPr id="3" name="صورة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60755632" y="58616"/>
          <a:ext cx="1016906" cy="600808"/>
        </a:xfrm>
        <a:prstGeom prst="rect">
          <a:avLst/>
        </a:prstGeom>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muzj.com/annual-leave-calculation-for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1">
    <pageSetUpPr fitToPage="1"/>
  </sheetPr>
  <dimension ref="A1:L50"/>
  <sheetViews>
    <sheetView rightToLeft="1" tabSelected="1" zoomScale="130" zoomScaleNormal="130" zoomScaleSheetLayoutView="100" workbookViewId="0">
      <selection sqref="A1:L4"/>
    </sheetView>
  </sheetViews>
  <sheetFormatPr defaultRowHeight="15"/>
  <cols>
    <col min="1" max="1" width="9.85546875" customWidth="1"/>
    <col min="2" max="2" width="10" customWidth="1"/>
    <col min="3" max="3" width="2.42578125" customWidth="1"/>
    <col min="4" max="4" width="12" customWidth="1"/>
    <col min="5" max="6" width="6" customWidth="1"/>
    <col min="7" max="7" width="7.28515625" customWidth="1"/>
    <col min="8" max="8" width="4.7109375" customWidth="1"/>
    <col min="9" max="9" width="7" customWidth="1"/>
    <col min="10" max="10" width="8.140625" customWidth="1"/>
    <col min="11" max="11" width="7" customWidth="1"/>
    <col min="12" max="12" width="10.7109375" customWidth="1"/>
  </cols>
  <sheetData>
    <row r="1" spans="1:12">
      <c r="A1" s="140" t="s">
        <v>76</v>
      </c>
      <c r="B1" s="140"/>
      <c r="C1" s="140"/>
      <c r="D1" s="140"/>
      <c r="E1" s="140"/>
      <c r="F1" s="140"/>
      <c r="G1" s="140"/>
      <c r="H1" s="140"/>
      <c r="I1" s="140"/>
      <c r="J1" s="140"/>
      <c r="K1" s="140"/>
      <c r="L1" s="140"/>
    </row>
    <row r="2" spans="1:12">
      <c r="A2" s="140"/>
      <c r="B2" s="140"/>
      <c r="C2" s="140"/>
      <c r="D2" s="140"/>
      <c r="E2" s="140"/>
      <c r="F2" s="140"/>
      <c r="G2" s="140"/>
      <c r="H2" s="140"/>
      <c r="I2" s="140"/>
      <c r="J2" s="140"/>
      <c r="K2" s="140"/>
      <c r="L2" s="140"/>
    </row>
    <row r="3" spans="1:12">
      <c r="A3" s="140"/>
      <c r="B3" s="140"/>
      <c r="C3" s="140"/>
      <c r="D3" s="140"/>
      <c r="E3" s="140"/>
      <c r="F3" s="140"/>
      <c r="G3" s="140"/>
      <c r="H3" s="140"/>
      <c r="I3" s="140"/>
      <c r="J3" s="140"/>
      <c r="K3" s="140"/>
      <c r="L3" s="140"/>
    </row>
    <row r="4" spans="1:12">
      <c r="A4" s="140"/>
      <c r="B4" s="140"/>
      <c r="C4" s="140"/>
      <c r="D4" s="140"/>
      <c r="E4" s="140"/>
      <c r="F4" s="140"/>
      <c r="G4" s="140"/>
      <c r="H4" s="140"/>
      <c r="I4" s="140"/>
      <c r="J4" s="140"/>
      <c r="K4" s="140"/>
      <c r="L4" s="140"/>
    </row>
    <row r="5" spans="1:12" ht="15.75">
      <c r="A5" s="113" t="s">
        <v>47</v>
      </c>
      <c r="B5" s="113"/>
      <c r="C5" s="113"/>
      <c r="D5" s="113"/>
      <c r="E5" s="113"/>
      <c r="F5" s="113"/>
      <c r="G5" s="114" t="s">
        <v>48</v>
      </c>
      <c r="H5" s="114"/>
      <c r="I5" s="114"/>
      <c r="J5" s="114"/>
      <c r="K5" s="114"/>
      <c r="L5" s="114"/>
    </row>
    <row r="6" spans="1:12" ht="15.75" thickBot="1">
      <c r="A6" s="115" t="s">
        <v>58</v>
      </c>
      <c r="B6" s="115"/>
      <c r="C6" s="115"/>
      <c r="D6" s="115"/>
      <c r="E6" s="115"/>
      <c r="F6" s="115"/>
      <c r="G6" s="115"/>
      <c r="H6" s="115"/>
      <c r="I6" s="115"/>
      <c r="J6" s="115"/>
      <c r="K6" s="112" t="s">
        <v>56</v>
      </c>
      <c r="L6" s="112"/>
    </row>
    <row r="7" spans="1:12" ht="15.75">
      <c r="A7" s="60" t="s">
        <v>0</v>
      </c>
      <c r="B7" s="61"/>
      <c r="C7" s="62"/>
      <c r="D7" s="46" t="s">
        <v>1</v>
      </c>
      <c r="E7" s="44"/>
      <c r="F7" s="44"/>
      <c r="G7" s="44" t="s">
        <v>2</v>
      </c>
      <c r="H7" s="44"/>
      <c r="I7" s="44"/>
      <c r="J7" s="44" t="s">
        <v>3</v>
      </c>
      <c r="K7" s="44"/>
      <c r="L7" s="45"/>
    </row>
    <row r="8" spans="1:12" ht="23.25" customHeight="1" thickBot="1">
      <c r="A8" s="63"/>
      <c r="B8" s="64"/>
      <c r="C8" s="65"/>
      <c r="D8" s="59" t="s">
        <v>73</v>
      </c>
      <c r="E8" s="13"/>
      <c r="F8" s="13"/>
      <c r="G8" s="13" t="s">
        <v>63</v>
      </c>
      <c r="H8" s="13"/>
      <c r="I8" s="13"/>
      <c r="J8" s="13" t="s">
        <v>64</v>
      </c>
      <c r="K8" s="13"/>
      <c r="L8" s="14"/>
    </row>
    <row r="9" spans="1:12" ht="15.75" thickTop="1">
      <c r="A9" s="15"/>
      <c r="B9" s="15"/>
      <c r="C9" s="15"/>
      <c r="D9" s="15"/>
      <c r="E9" s="15"/>
      <c r="F9" s="15"/>
      <c r="G9" s="15"/>
      <c r="H9" s="15"/>
      <c r="I9" s="15"/>
      <c r="J9" s="15"/>
      <c r="K9" s="15"/>
      <c r="L9" s="15"/>
    </row>
    <row r="10" spans="1:12" ht="15.75" thickBot="1">
      <c r="A10" s="32"/>
      <c r="B10" s="32"/>
      <c r="C10" s="32"/>
      <c r="D10" s="32"/>
      <c r="E10" s="32"/>
      <c r="F10" s="32"/>
      <c r="G10" s="32"/>
      <c r="H10" s="32"/>
      <c r="I10" s="32"/>
      <c r="J10" s="32"/>
      <c r="K10" s="32"/>
      <c r="L10" s="32"/>
    </row>
    <row r="11" spans="1:12">
      <c r="A11" s="53" t="s">
        <v>4</v>
      </c>
      <c r="B11" s="54"/>
      <c r="C11" s="55"/>
      <c r="D11" s="25" t="s">
        <v>5</v>
      </c>
      <c r="E11" s="68" t="s">
        <v>6</v>
      </c>
      <c r="F11" s="51"/>
      <c r="G11" s="51"/>
      <c r="H11" s="51"/>
      <c r="I11" s="51"/>
      <c r="J11" s="51"/>
      <c r="K11" s="51" t="s">
        <v>37</v>
      </c>
      <c r="L11" s="52"/>
    </row>
    <row r="12" spans="1:12">
      <c r="A12" s="56"/>
      <c r="B12" s="57"/>
      <c r="C12" s="58"/>
      <c r="D12" s="26"/>
      <c r="E12" s="3" t="s">
        <v>7</v>
      </c>
      <c r="F12" s="3" t="s">
        <v>8</v>
      </c>
      <c r="G12" s="3" t="s">
        <v>10</v>
      </c>
      <c r="H12" s="66" t="s">
        <v>9</v>
      </c>
      <c r="I12" s="67"/>
      <c r="J12" s="3" t="s">
        <v>11</v>
      </c>
      <c r="K12" s="47">
        <f>SUM(D13:J13)</f>
        <v>3400</v>
      </c>
      <c r="L12" s="48"/>
    </row>
    <row r="13" spans="1:12" ht="15.75" thickBot="1">
      <c r="A13" s="7" t="s">
        <v>59</v>
      </c>
      <c r="B13" s="37">
        <v>42517</v>
      </c>
      <c r="C13" s="38"/>
      <c r="D13" s="1">
        <v>2000</v>
      </c>
      <c r="E13" s="2">
        <f>D13*25/100</f>
        <v>500</v>
      </c>
      <c r="F13" s="2">
        <v>500</v>
      </c>
      <c r="G13" s="2">
        <v>200</v>
      </c>
      <c r="H13" s="42">
        <v>200</v>
      </c>
      <c r="I13" s="43"/>
      <c r="J13" s="2">
        <v>0</v>
      </c>
      <c r="K13" s="49"/>
      <c r="L13" s="50"/>
    </row>
    <row r="14" spans="1:12" ht="15.75" thickTop="1">
      <c r="A14" s="15"/>
      <c r="B14" s="15"/>
      <c r="C14" s="15"/>
      <c r="D14" s="15"/>
      <c r="E14" s="15"/>
      <c r="F14" s="15"/>
      <c r="G14" s="15"/>
      <c r="H14" s="15"/>
      <c r="I14" s="15"/>
      <c r="J14" s="15"/>
      <c r="K14" s="15"/>
      <c r="L14" s="15"/>
    </row>
    <row r="15" spans="1:12" ht="15.75" thickBot="1">
      <c r="A15" s="12"/>
      <c r="B15" s="12"/>
      <c r="C15" s="12"/>
      <c r="D15" s="12"/>
      <c r="E15" s="12"/>
      <c r="F15" s="12"/>
      <c r="G15" s="12"/>
      <c r="H15" s="12"/>
      <c r="I15" s="12"/>
      <c r="J15" s="12"/>
      <c r="K15" s="12"/>
      <c r="L15" s="12"/>
    </row>
    <row r="16" spans="1:12">
      <c r="A16" s="39" t="s">
        <v>12</v>
      </c>
      <c r="B16" s="40"/>
      <c r="C16" s="41"/>
      <c r="D16" s="25" t="s">
        <v>13</v>
      </c>
      <c r="E16" s="27" t="s">
        <v>14</v>
      </c>
      <c r="F16" s="27"/>
      <c r="G16" s="29"/>
      <c r="H16" s="29"/>
      <c r="I16" s="29"/>
      <c r="J16" s="29"/>
      <c r="K16" s="29"/>
      <c r="L16" s="30" t="s">
        <v>16</v>
      </c>
    </row>
    <row r="17" spans="1:12">
      <c r="A17" s="5" t="s">
        <v>55</v>
      </c>
      <c r="B17" s="33">
        <v>42517</v>
      </c>
      <c r="C17" s="34"/>
      <c r="D17" s="26"/>
      <c r="E17" s="28"/>
      <c r="F17" s="28"/>
      <c r="G17" s="3" t="s">
        <v>7</v>
      </c>
      <c r="H17" s="3" t="s">
        <v>8</v>
      </c>
      <c r="I17" s="3" t="s">
        <v>10</v>
      </c>
      <c r="J17" s="3" t="s">
        <v>9</v>
      </c>
      <c r="K17" s="3" t="s">
        <v>15</v>
      </c>
      <c r="L17" s="31"/>
    </row>
    <row r="18" spans="1:12" ht="15.75" thickBot="1">
      <c r="A18" s="6" t="s">
        <v>54</v>
      </c>
      <c r="B18" s="35">
        <v>42521</v>
      </c>
      <c r="C18" s="36"/>
      <c r="D18" s="9">
        <f>DATEDIF(B17,B18,"MD")</f>
        <v>4</v>
      </c>
      <c r="E18" s="42">
        <v>3750</v>
      </c>
      <c r="F18" s="43"/>
      <c r="G18" s="2">
        <f>E18*25/100</f>
        <v>937.5</v>
      </c>
      <c r="H18" s="2">
        <v>0</v>
      </c>
      <c r="I18" s="2">
        <v>0</v>
      </c>
      <c r="J18" s="2">
        <v>0</v>
      </c>
      <c r="K18" s="2">
        <v>0</v>
      </c>
      <c r="L18" s="11">
        <f>SUM(E18:K18)</f>
        <v>4687.5</v>
      </c>
    </row>
    <row r="19" spans="1:12" ht="15.75" thickTop="1">
      <c r="A19" s="12"/>
      <c r="B19" s="12"/>
      <c r="C19" s="12"/>
      <c r="D19" s="12"/>
      <c r="E19" s="12"/>
      <c r="F19" s="12"/>
      <c r="G19" s="12"/>
      <c r="H19" s="12"/>
      <c r="I19" s="12"/>
      <c r="J19" s="12"/>
      <c r="K19" s="12"/>
      <c r="L19" s="12"/>
    </row>
    <row r="20" spans="1:12" ht="15.75" thickBot="1">
      <c r="A20" s="12"/>
      <c r="B20" s="12"/>
      <c r="C20" s="12"/>
      <c r="D20" s="12"/>
      <c r="E20" s="12"/>
      <c r="F20" s="12"/>
      <c r="G20" s="12"/>
      <c r="H20" s="12"/>
      <c r="I20" s="12"/>
      <c r="J20" s="12"/>
      <c r="K20" s="12"/>
      <c r="L20" s="12"/>
    </row>
    <row r="21" spans="1:12" ht="11.25" customHeight="1">
      <c r="A21" s="16" t="s">
        <v>19</v>
      </c>
      <c r="B21" s="17"/>
      <c r="C21" s="18"/>
      <c r="D21" s="25" t="s">
        <v>20</v>
      </c>
      <c r="E21" s="27"/>
      <c r="F21" s="29" t="s">
        <v>21</v>
      </c>
      <c r="G21" s="29"/>
      <c r="H21" s="29"/>
      <c r="I21" s="29" t="s">
        <v>17</v>
      </c>
      <c r="J21" s="29"/>
      <c r="K21" s="27" t="s">
        <v>18</v>
      </c>
      <c r="L21" s="30"/>
    </row>
    <row r="22" spans="1:12">
      <c r="A22" s="19"/>
      <c r="B22" s="20"/>
      <c r="C22" s="21"/>
      <c r="D22" s="26"/>
      <c r="E22" s="28"/>
      <c r="F22" s="69"/>
      <c r="G22" s="69"/>
      <c r="H22" s="69"/>
      <c r="I22" s="69"/>
      <c r="J22" s="69"/>
      <c r="K22" s="28"/>
      <c r="L22" s="31"/>
    </row>
    <row r="23" spans="1:12" ht="15.75" thickBot="1">
      <c r="A23" s="22"/>
      <c r="B23" s="23"/>
      <c r="C23" s="24"/>
      <c r="D23" s="70">
        <v>42510</v>
      </c>
      <c r="E23" s="71"/>
      <c r="F23" s="72">
        <v>42517</v>
      </c>
      <c r="G23" s="72"/>
      <c r="H23" s="72"/>
      <c r="I23" s="73">
        <v>21</v>
      </c>
      <c r="J23" s="73"/>
      <c r="K23" s="74">
        <f>SUM(L18)/30*I23</f>
        <v>3281.25</v>
      </c>
      <c r="L23" s="75"/>
    </row>
    <row r="24" spans="1:12" ht="15.75" thickTop="1">
      <c r="A24" s="12"/>
      <c r="B24" s="12"/>
      <c r="C24" s="12"/>
      <c r="D24" s="12"/>
      <c r="E24" s="12"/>
      <c r="F24" s="12"/>
      <c r="G24" s="12"/>
      <c r="H24" s="12"/>
      <c r="I24" s="12"/>
      <c r="J24" s="12"/>
      <c r="K24" s="12"/>
      <c r="L24" s="12"/>
    </row>
    <row r="25" spans="1:12" ht="15.75" thickBot="1">
      <c r="A25" s="12"/>
      <c r="B25" s="12"/>
      <c r="C25" s="12"/>
      <c r="D25" s="12"/>
      <c r="E25" s="12"/>
      <c r="F25" s="12"/>
      <c r="G25" s="12"/>
      <c r="H25" s="12"/>
      <c r="I25" s="12"/>
      <c r="J25" s="12"/>
      <c r="K25" s="12"/>
      <c r="L25" s="12"/>
    </row>
    <row r="26" spans="1:12">
      <c r="A26" s="53" t="s">
        <v>22</v>
      </c>
      <c r="B26" s="54"/>
      <c r="C26" s="55"/>
      <c r="D26" s="116" t="s">
        <v>24</v>
      </c>
      <c r="E26" s="117"/>
      <c r="F26" s="117" t="s">
        <v>25</v>
      </c>
      <c r="G26" s="117"/>
      <c r="H26" s="117"/>
      <c r="I26" s="120" t="s">
        <v>26</v>
      </c>
      <c r="J26" s="120"/>
      <c r="K26" s="120"/>
      <c r="L26" s="30" t="s">
        <v>30</v>
      </c>
    </row>
    <row r="27" spans="1:12">
      <c r="A27" s="56"/>
      <c r="B27" s="57"/>
      <c r="C27" s="58"/>
      <c r="D27" s="118"/>
      <c r="E27" s="119"/>
      <c r="F27" s="119"/>
      <c r="G27" s="119"/>
      <c r="H27" s="119"/>
      <c r="I27" s="3" t="s">
        <v>27</v>
      </c>
      <c r="J27" s="3" t="s">
        <v>28</v>
      </c>
      <c r="K27" s="3" t="s">
        <v>29</v>
      </c>
      <c r="L27" s="31"/>
    </row>
    <row r="28" spans="1:12" ht="15.75" thickBot="1">
      <c r="A28" s="126"/>
      <c r="B28" s="127"/>
      <c r="C28" s="128"/>
      <c r="D28" s="121">
        <v>42017</v>
      </c>
      <c r="E28" s="122"/>
      <c r="F28" s="123">
        <v>42503</v>
      </c>
      <c r="G28" s="124"/>
      <c r="H28" s="125"/>
      <c r="I28" s="10">
        <f>DATEDIF(D28,F28,"MD")</f>
        <v>0</v>
      </c>
      <c r="J28" s="10">
        <f>DATEDIF(D28,F28,"YM")</f>
        <v>4</v>
      </c>
      <c r="K28" s="10">
        <f>DATEDIF(D28,F28,"Y")</f>
        <v>1</v>
      </c>
      <c r="L28" s="11">
        <v>0</v>
      </c>
    </row>
    <row r="29" spans="1:12" ht="16.5" thickTop="1" thickBot="1">
      <c r="A29" s="15"/>
      <c r="B29" s="15"/>
      <c r="C29" s="15"/>
      <c r="D29" s="15"/>
      <c r="E29" s="15"/>
      <c r="F29" s="15"/>
      <c r="G29" s="15"/>
      <c r="H29" s="15"/>
      <c r="I29" s="15"/>
      <c r="J29" s="15"/>
      <c r="K29" s="15"/>
      <c r="L29" s="15"/>
    </row>
    <row r="30" spans="1:12">
      <c r="A30" s="95" t="s">
        <v>31</v>
      </c>
      <c r="B30" s="96"/>
      <c r="C30" s="96"/>
      <c r="D30" s="96"/>
      <c r="E30" s="96"/>
      <c r="F30" s="97"/>
      <c r="G30" s="12"/>
      <c r="H30" s="101" t="s">
        <v>32</v>
      </c>
      <c r="I30" s="102"/>
      <c r="J30" s="102"/>
      <c r="K30" s="102"/>
      <c r="L30" s="103"/>
    </row>
    <row r="31" spans="1:12">
      <c r="A31" s="98"/>
      <c r="B31" s="99"/>
      <c r="C31" s="99"/>
      <c r="D31" s="99"/>
      <c r="E31" s="99"/>
      <c r="F31" s="100"/>
      <c r="G31" s="12"/>
      <c r="H31" s="104"/>
      <c r="I31" s="105"/>
      <c r="J31" s="105"/>
      <c r="K31" s="105"/>
      <c r="L31" s="106"/>
    </row>
    <row r="32" spans="1:12">
      <c r="A32" s="80" t="s">
        <v>33</v>
      </c>
      <c r="B32" s="76"/>
      <c r="C32" s="76"/>
      <c r="D32" s="76"/>
      <c r="E32" s="76">
        <v>1500</v>
      </c>
      <c r="F32" s="77"/>
      <c r="G32" s="12"/>
      <c r="H32" s="89" t="s">
        <v>38</v>
      </c>
      <c r="I32" s="90"/>
      <c r="J32" s="90"/>
      <c r="K32" s="91"/>
      <c r="L32" s="4">
        <v>1000</v>
      </c>
    </row>
    <row r="33" spans="1:12">
      <c r="A33" s="80" t="s">
        <v>34</v>
      </c>
      <c r="B33" s="76"/>
      <c r="C33" s="76"/>
      <c r="D33" s="76"/>
      <c r="E33" s="76">
        <f>K23</f>
        <v>3281.25</v>
      </c>
      <c r="F33" s="77"/>
      <c r="G33" s="12"/>
      <c r="H33" s="89" t="s">
        <v>39</v>
      </c>
      <c r="I33" s="90"/>
      <c r="J33" s="90"/>
      <c r="K33" s="91"/>
      <c r="L33" s="4">
        <v>300</v>
      </c>
    </row>
    <row r="34" spans="1:12">
      <c r="A34" s="80" t="s">
        <v>23</v>
      </c>
      <c r="B34" s="76"/>
      <c r="C34" s="76"/>
      <c r="D34" s="76"/>
      <c r="E34" s="76">
        <f>SUM(L28)</f>
        <v>0</v>
      </c>
      <c r="F34" s="77"/>
      <c r="G34" s="12"/>
      <c r="H34" s="109" t="s">
        <v>40</v>
      </c>
      <c r="I34" s="110"/>
      <c r="J34" s="110"/>
      <c r="K34" s="111"/>
      <c r="L34" s="4">
        <v>200</v>
      </c>
    </row>
    <row r="35" spans="1:12">
      <c r="A35" s="80" t="s">
        <v>35</v>
      </c>
      <c r="B35" s="76"/>
      <c r="C35" s="76"/>
      <c r="D35" s="76"/>
      <c r="E35" s="76">
        <v>0</v>
      </c>
      <c r="F35" s="77"/>
      <c r="G35" s="12"/>
      <c r="H35" s="89" t="s">
        <v>41</v>
      </c>
      <c r="I35" s="90"/>
      <c r="J35" s="90"/>
      <c r="K35" s="91"/>
      <c r="L35" s="4">
        <v>150</v>
      </c>
    </row>
    <row r="36" spans="1:12">
      <c r="A36" s="80" t="s">
        <v>42</v>
      </c>
      <c r="B36" s="76"/>
      <c r="C36" s="76"/>
      <c r="D36" s="76"/>
      <c r="E36" s="76">
        <v>0</v>
      </c>
      <c r="F36" s="77"/>
      <c r="G36" s="12"/>
      <c r="H36" s="89" t="s">
        <v>43</v>
      </c>
      <c r="I36" s="90"/>
      <c r="J36" s="90"/>
      <c r="K36" s="91"/>
      <c r="L36" s="4">
        <v>0</v>
      </c>
    </row>
    <row r="37" spans="1:12">
      <c r="A37" s="80" t="s">
        <v>42</v>
      </c>
      <c r="B37" s="76"/>
      <c r="C37" s="76"/>
      <c r="D37" s="76"/>
      <c r="E37" s="76">
        <v>0</v>
      </c>
      <c r="F37" s="77"/>
      <c r="G37" s="12"/>
      <c r="H37" s="89" t="s">
        <v>43</v>
      </c>
      <c r="I37" s="90"/>
      <c r="J37" s="90"/>
      <c r="K37" s="91"/>
      <c r="L37" s="4">
        <v>0</v>
      </c>
    </row>
    <row r="38" spans="1:12" ht="19.5" thickBot="1">
      <c r="A38" s="59" t="s">
        <v>37</v>
      </c>
      <c r="B38" s="13"/>
      <c r="C38" s="13"/>
      <c r="D38" s="13"/>
      <c r="E38" s="78">
        <f>SUM(E32:F37)</f>
        <v>4781.25</v>
      </c>
      <c r="F38" s="79"/>
      <c r="G38" s="12"/>
      <c r="H38" s="92" t="s">
        <v>37</v>
      </c>
      <c r="I38" s="93"/>
      <c r="J38" s="93"/>
      <c r="K38" s="94"/>
      <c r="L38" s="8">
        <f>SUM(L32:L37)</f>
        <v>1650</v>
      </c>
    </row>
    <row r="39" spans="1:12" ht="16.5" thickTop="1" thickBot="1">
      <c r="A39" s="15"/>
      <c r="B39" s="15"/>
      <c r="C39" s="15"/>
      <c r="D39" s="15"/>
      <c r="E39" s="107"/>
      <c r="F39" s="107"/>
      <c r="G39" s="12"/>
      <c r="H39" s="15"/>
      <c r="I39" s="15"/>
      <c r="J39" s="15"/>
      <c r="K39" s="15"/>
      <c r="L39" s="15"/>
    </row>
    <row r="40" spans="1:12">
      <c r="A40" s="12"/>
      <c r="B40" s="12"/>
      <c r="C40" s="12"/>
      <c r="D40" s="12"/>
      <c r="E40" s="81" t="s">
        <v>36</v>
      </c>
      <c r="F40" s="82"/>
      <c r="G40" s="82"/>
      <c r="H40" s="85" t="str">
        <f>SUM(E38)-(L38)&amp;" ريال"</f>
        <v>3131.25 ريال</v>
      </c>
      <c r="I40" s="85"/>
      <c r="J40" s="86"/>
      <c r="K40" s="108"/>
      <c r="L40" s="12"/>
    </row>
    <row r="41" spans="1:12" ht="15.75" thickBot="1">
      <c r="A41" s="12"/>
      <c r="B41" s="12"/>
      <c r="C41" s="12"/>
      <c r="D41" s="12"/>
      <c r="E41" s="83"/>
      <c r="F41" s="84"/>
      <c r="G41" s="84"/>
      <c r="H41" s="87"/>
      <c r="I41" s="87"/>
      <c r="J41" s="88"/>
      <c r="K41" s="108"/>
      <c r="L41" s="12"/>
    </row>
    <row r="42" spans="1:12" ht="15.75" thickTop="1">
      <c r="A42" s="12"/>
      <c r="B42" s="12"/>
      <c r="C42" s="12"/>
      <c r="D42" s="12"/>
      <c r="E42" s="12"/>
      <c r="F42" s="12"/>
      <c r="G42" s="12"/>
      <c r="H42" s="12"/>
      <c r="I42" s="12"/>
      <c r="J42" s="12"/>
      <c r="K42" s="12"/>
      <c r="L42" s="12"/>
    </row>
    <row r="43" spans="1:12" ht="18.75">
      <c r="A43" s="131" t="s">
        <v>44</v>
      </c>
      <c r="B43" s="131"/>
      <c r="C43" s="12"/>
      <c r="D43" s="12"/>
      <c r="E43" s="131" t="s">
        <v>45</v>
      </c>
      <c r="F43" s="131"/>
      <c r="G43" s="131"/>
      <c r="H43" s="12"/>
      <c r="I43" s="12"/>
      <c r="J43" s="12"/>
      <c r="K43" s="133" t="s">
        <v>46</v>
      </c>
      <c r="L43" s="133"/>
    </row>
    <row r="44" spans="1:12" ht="4.5" customHeight="1">
      <c r="A44" s="12"/>
      <c r="B44" s="12"/>
      <c r="C44" s="12"/>
      <c r="D44" s="12"/>
      <c r="E44" s="12"/>
      <c r="F44" s="12"/>
      <c r="G44" s="12"/>
      <c r="H44" s="12"/>
      <c r="I44" s="12"/>
      <c r="J44" s="12"/>
      <c r="K44" s="12"/>
      <c r="L44" s="12"/>
    </row>
    <row r="45" spans="1:12" ht="6.75" customHeight="1">
      <c r="A45" s="12"/>
      <c r="B45" s="12"/>
      <c r="C45" s="12"/>
      <c r="D45" s="12"/>
      <c r="E45" s="12"/>
      <c r="F45" s="12"/>
      <c r="G45" s="12"/>
      <c r="H45" s="12"/>
      <c r="I45" s="12"/>
      <c r="J45" s="12"/>
      <c r="K45" s="12"/>
      <c r="L45" s="12"/>
    </row>
    <row r="46" spans="1:12" ht="18.75" customHeight="1">
      <c r="A46" s="132" t="s">
        <v>74</v>
      </c>
      <c r="B46" s="132"/>
      <c r="C46" s="132"/>
      <c r="D46" s="132" t="s">
        <v>53</v>
      </c>
      <c r="E46" s="132"/>
      <c r="F46" s="132"/>
      <c r="G46" s="132"/>
      <c r="H46" s="132"/>
      <c r="I46" s="132" t="s">
        <v>57</v>
      </c>
      <c r="J46" s="132"/>
      <c r="K46" s="132"/>
      <c r="L46" s="132"/>
    </row>
    <row r="47" spans="1:12" ht="15" customHeight="1">
      <c r="A47" s="129" t="s">
        <v>49</v>
      </c>
      <c r="B47" s="129"/>
      <c r="C47" s="129"/>
      <c r="D47" s="129"/>
      <c r="E47" s="129"/>
      <c r="F47" s="129"/>
      <c r="G47" s="129"/>
      <c r="H47" s="129"/>
      <c r="I47" s="129"/>
      <c r="J47" s="129"/>
      <c r="K47" s="129"/>
      <c r="L47" s="129"/>
    </row>
    <row r="48" spans="1:12" ht="15" customHeight="1">
      <c r="A48" s="129"/>
      <c r="B48" s="129"/>
      <c r="C48" s="129"/>
      <c r="D48" s="129"/>
      <c r="E48" s="129"/>
      <c r="F48" s="129"/>
      <c r="G48" s="129"/>
      <c r="H48" s="129"/>
      <c r="I48" s="129"/>
      <c r="J48" s="129"/>
      <c r="K48" s="129"/>
      <c r="L48" s="129"/>
    </row>
    <row r="49" spans="1:12">
      <c r="A49" s="130" t="s">
        <v>51</v>
      </c>
      <c r="B49" s="130"/>
      <c r="C49" s="130"/>
      <c r="D49" s="130"/>
      <c r="E49" s="130" t="s">
        <v>52</v>
      </c>
      <c r="F49" s="130"/>
      <c r="G49" s="130"/>
      <c r="H49" s="130"/>
      <c r="I49" s="130"/>
      <c r="J49" s="130" t="s">
        <v>50</v>
      </c>
      <c r="K49" s="130"/>
      <c r="L49" s="130"/>
    </row>
    <row r="50" spans="1:12" ht="17.25" customHeight="1"/>
  </sheetData>
  <sheetProtection formatCells="0" formatColumns="0" formatRows="0" insertColumns="0" insertRows="0" deleteColumns="0" deleteRows="0" sort="0" autoFilter="0" pivotTables="0"/>
  <mergeCells count="93">
    <mergeCell ref="A47:L48"/>
    <mergeCell ref="A49:D49"/>
    <mergeCell ref="J49:L49"/>
    <mergeCell ref="E49:I49"/>
    <mergeCell ref="E43:G43"/>
    <mergeCell ref="H43:J43"/>
    <mergeCell ref="I46:L46"/>
    <mergeCell ref="C43:D43"/>
    <mergeCell ref="K43:L43"/>
    <mergeCell ref="A43:B43"/>
    <mergeCell ref="A46:C46"/>
    <mergeCell ref="D46:H46"/>
    <mergeCell ref="H34:K34"/>
    <mergeCell ref="H35:K35"/>
    <mergeCell ref="A1:L4"/>
    <mergeCell ref="K6:L6"/>
    <mergeCell ref="A5:F5"/>
    <mergeCell ref="G5:L5"/>
    <mergeCell ref="A6:J6"/>
    <mergeCell ref="L26:L27"/>
    <mergeCell ref="D26:E27"/>
    <mergeCell ref="F26:H27"/>
    <mergeCell ref="I26:K26"/>
    <mergeCell ref="D28:E28"/>
    <mergeCell ref="F28:H28"/>
    <mergeCell ref="A26:C28"/>
    <mergeCell ref="A29:L29"/>
    <mergeCell ref="D21:E22"/>
    <mergeCell ref="E40:G41"/>
    <mergeCell ref="H40:J41"/>
    <mergeCell ref="H36:K36"/>
    <mergeCell ref="H37:K37"/>
    <mergeCell ref="H38:K38"/>
    <mergeCell ref="G30:G39"/>
    <mergeCell ref="H32:K32"/>
    <mergeCell ref="A30:F31"/>
    <mergeCell ref="A32:D32"/>
    <mergeCell ref="E32:F32"/>
    <mergeCell ref="H30:L31"/>
    <mergeCell ref="H33:K33"/>
    <mergeCell ref="A39:D41"/>
    <mergeCell ref="H39:L39"/>
    <mergeCell ref="E39:F39"/>
    <mergeCell ref="K40:L41"/>
    <mergeCell ref="A38:D38"/>
    <mergeCell ref="E33:F33"/>
    <mergeCell ref="E34:F34"/>
    <mergeCell ref="E35:F35"/>
    <mergeCell ref="E36:F36"/>
    <mergeCell ref="E37:F37"/>
    <mergeCell ref="E38:F38"/>
    <mergeCell ref="A34:D34"/>
    <mergeCell ref="A35:D35"/>
    <mergeCell ref="A36:D36"/>
    <mergeCell ref="A37:D37"/>
    <mergeCell ref="A33:D33"/>
    <mergeCell ref="F21:H22"/>
    <mergeCell ref="I21:J22"/>
    <mergeCell ref="A19:L20"/>
    <mergeCell ref="D23:E23"/>
    <mergeCell ref="F23:H23"/>
    <mergeCell ref="I23:J23"/>
    <mergeCell ref="K21:L22"/>
    <mergeCell ref="K23:L23"/>
    <mergeCell ref="A11:C12"/>
    <mergeCell ref="D11:D12"/>
    <mergeCell ref="D8:F8"/>
    <mergeCell ref="A7:C8"/>
    <mergeCell ref="H12:I12"/>
    <mergeCell ref="E11:J11"/>
    <mergeCell ref="E18:F18"/>
    <mergeCell ref="H13:I13"/>
    <mergeCell ref="J7:L7"/>
    <mergeCell ref="G7:I7"/>
    <mergeCell ref="D7:F7"/>
    <mergeCell ref="K12:L13"/>
    <mergeCell ref="K11:L11"/>
    <mergeCell ref="A42:L42"/>
    <mergeCell ref="A44:L45"/>
    <mergeCell ref="A24:L25"/>
    <mergeCell ref="G8:I8"/>
    <mergeCell ref="J8:L8"/>
    <mergeCell ref="A14:L15"/>
    <mergeCell ref="A21:C23"/>
    <mergeCell ref="D16:D17"/>
    <mergeCell ref="E16:F17"/>
    <mergeCell ref="G16:K16"/>
    <mergeCell ref="L16:L17"/>
    <mergeCell ref="A9:L10"/>
    <mergeCell ref="B17:C17"/>
    <mergeCell ref="B18:C18"/>
    <mergeCell ref="B13:C13"/>
    <mergeCell ref="A16:C16"/>
  </mergeCells>
  <hyperlinks>
    <hyperlink ref="A1:L4" r:id="rId1" display="             كشف مستحقات موظف"/>
  </hyperlinks>
  <pageMargins left="0.7" right="0.7" top="0.75" bottom="0.75" header="0.3" footer="0.3"/>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2">
    <pageSetUpPr fitToPage="1"/>
  </sheetPr>
  <dimension ref="A1:I50"/>
  <sheetViews>
    <sheetView rightToLeft="1" zoomScale="130" zoomScaleNormal="130" zoomScaleSheetLayoutView="100" workbookViewId="0">
      <selection activeCell="A13" sqref="A13:I14"/>
    </sheetView>
  </sheetViews>
  <sheetFormatPr defaultRowHeight="15"/>
  <cols>
    <col min="1" max="1" width="9.85546875" customWidth="1"/>
    <col min="2" max="2" width="10" customWidth="1"/>
    <col min="3" max="3" width="15.28515625" customWidth="1"/>
    <col min="4" max="4" width="12" customWidth="1"/>
    <col min="5" max="6" width="6" customWidth="1"/>
    <col min="7" max="7" width="7.28515625" customWidth="1"/>
    <col min="8" max="8" width="4.7109375" customWidth="1"/>
    <col min="9" max="9" width="7" customWidth="1"/>
    <col min="10" max="10" width="8.140625" customWidth="1"/>
    <col min="11" max="11" width="7" customWidth="1"/>
    <col min="12" max="12" width="10.7109375" customWidth="1"/>
  </cols>
  <sheetData>
    <row r="1" spans="1:9" ht="15" customHeight="1">
      <c r="A1" s="135" t="s">
        <v>60</v>
      </c>
      <c r="B1" s="135"/>
      <c r="C1" s="135"/>
      <c r="D1" s="135"/>
      <c r="E1" s="135"/>
      <c r="F1" s="135"/>
      <c r="G1" s="135"/>
      <c r="H1" s="135"/>
      <c r="I1" s="135"/>
    </row>
    <row r="2" spans="1:9" ht="15" customHeight="1">
      <c r="A2" s="135"/>
      <c r="B2" s="135"/>
      <c r="C2" s="135"/>
      <c r="D2" s="135"/>
      <c r="E2" s="135"/>
      <c r="F2" s="135"/>
      <c r="G2" s="135"/>
      <c r="H2" s="135"/>
      <c r="I2" s="135"/>
    </row>
    <row r="3" spans="1:9" ht="15" customHeight="1">
      <c r="A3" s="135"/>
      <c r="B3" s="135"/>
      <c r="C3" s="135"/>
      <c r="D3" s="135"/>
      <c r="E3" s="135"/>
      <c r="F3" s="135"/>
      <c r="G3" s="135"/>
      <c r="H3" s="135"/>
      <c r="I3" s="135"/>
    </row>
    <row r="4" spans="1:9" ht="15" customHeight="1">
      <c r="A4" s="135"/>
      <c r="B4" s="135"/>
      <c r="C4" s="135"/>
      <c r="D4" s="135"/>
      <c r="E4" s="135"/>
      <c r="F4" s="135"/>
      <c r="G4" s="135"/>
      <c r="H4" s="135"/>
      <c r="I4" s="135"/>
    </row>
    <row r="5" spans="1:9">
      <c r="A5" s="137" t="s">
        <v>66</v>
      </c>
      <c r="B5" s="137"/>
      <c r="C5" s="137"/>
      <c r="D5" s="137"/>
      <c r="E5" s="137"/>
      <c r="F5" s="137"/>
      <c r="G5" s="137"/>
      <c r="H5" s="137"/>
      <c r="I5" s="137"/>
    </row>
    <row r="6" spans="1:9">
      <c r="A6" s="137"/>
      <c r="B6" s="137"/>
      <c r="C6" s="137"/>
      <c r="D6" s="137"/>
      <c r="E6" s="137"/>
      <c r="F6" s="137"/>
      <c r="G6" s="137"/>
      <c r="H6" s="137"/>
      <c r="I6" s="137"/>
    </row>
    <row r="7" spans="1:9" ht="15.75" customHeight="1">
      <c r="A7" s="136" t="s">
        <v>62</v>
      </c>
      <c r="B7" s="136"/>
      <c r="C7" s="136"/>
      <c r="D7" s="136"/>
      <c r="E7" s="136"/>
      <c r="F7" s="136"/>
      <c r="G7" s="136"/>
      <c r="H7" s="136"/>
      <c r="I7" s="136"/>
    </row>
    <row r="8" spans="1:9" ht="23.25" customHeight="1">
      <c r="A8" s="136"/>
      <c r="B8" s="136"/>
      <c r="C8" s="136"/>
      <c r="D8" s="136"/>
      <c r="E8" s="136"/>
      <c r="F8" s="136"/>
      <c r="G8" s="136"/>
      <c r="H8" s="136"/>
      <c r="I8" s="136"/>
    </row>
    <row r="9" spans="1:9">
      <c r="A9" s="136" t="s">
        <v>61</v>
      </c>
      <c r="B9" s="136"/>
      <c r="C9" s="136"/>
      <c r="D9" s="136"/>
      <c r="E9" s="136"/>
      <c r="F9" s="136"/>
      <c r="G9" s="136"/>
      <c r="H9" s="136"/>
      <c r="I9" s="136"/>
    </row>
    <row r="10" spans="1:9">
      <c r="A10" s="136"/>
      <c r="B10" s="136"/>
      <c r="C10" s="136"/>
      <c r="D10" s="136"/>
      <c r="E10" s="136"/>
      <c r="F10" s="136"/>
      <c r="G10" s="136"/>
      <c r="H10" s="136"/>
      <c r="I10" s="136"/>
    </row>
    <row r="11" spans="1:9" ht="15" customHeight="1">
      <c r="A11" s="134" t="s">
        <v>65</v>
      </c>
      <c r="B11" s="134"/>
      <c r="C11" s="134"/>
      <c r="D11" s="134"/>
      <c r="E11" s="134"/>
      <c r="F11" s="134"/>
      <c r="G11" s="134"/>
      <c r="H11" s="134"/>
      <c r="I11" s="134"/>
    </row>
    <row r="12" spans="1:9">
      <c r="A12" s="134"/>
      <c r="B12" s="134"/>
      <c r="C12" s="134"/>
      <c r="D12" s="134"/>
      <c r="E12" s="134"/>
      <c r="F12" s="134"/>
      <c r="G12" s="134"/>
      <c r="H12" s="134"/>
      <c r="I12" s="134"/>
    </row>
    <row r="13" spans="1:9">
      <c r="A13" s="134" t="s">
        <v>67</v>
      </c>
      <c r="B13" s="134"/>
      <c r="C13" s="134"/>
      <c r="D13" s="134"/>
      <c r="E13" s="134"/>
      <c r="F13" s="134"/>
      <c r="G13" s="134"/>
      <c r="H13" s="134"/>
      <c r="I13" s="134"/>
    </row>
    <row r="14" spans="1:9">
      <c r="A14" s="134"/>
      <c r="B14" s="134"/>
      <c r="C14" s="134"/>
      <c r="D14" s="134"/>
      <c r="E14" s="134"/>
      <c r="F14" s="134"/>
      <c r="G14" s="134"/>
      <c r="H14" s="134"/>
      <c r="I14" s="134"/>
    </row>
    <row r="15" spans="1:9">
      <c r="A15" s="138" t="s">
        <v>68</v>
      </c>
      <c r="B15" s="138"/>
      <c r="C15" s="138"/>
      <c r="D15" s="138"/>
      <c r="E15" s="138"/>
      <c r="F15" s="138"/>
      <c r="G15" s="138"/>
      <c r="H15" s="138"/>
      <c r="I15" s="138"/>
    </row>
    <row r="16" spans="1:9" ht="15" customHeight="1">
      <c r="A16" s="138"/>
      <c r="B16" s="138"/>
      <c r="C16" s="138"/>
      <c r="D16" s="138"/>
      <c r="E16" s="138"/>
      <c r="F16" s="138"/>
      <c r="G16" s="138"/>
      <c r="H16" s="138"/>
      <c r="I16" s="138"/>
    </row>
    <row r="17" spans="1:9">
      <c r="A17" s="138"/>
      <c r="B17" s="138"/>
      <c r="C17" s="138"/>
      <c r="D17" s="138"/>
      <c r="E17" s="138"/>
      <c r="F17" s="138"/>
      <c r="G17" s="138"/>
      <c r="H17" s="138"/>
      <c r="I17" s="138"/>
    </row>
    <row r="18" spans="1:9">
      <c r="A18" s="138"/>
      <c r="B18" s="138"/>
      <c r="C18" s="138"/>
      <c r="D18" s="138"/>
      <c r="E18" s="138"/>
      <c r="F18" s="138"/>
      <c r="G18" s="138"/>
      <c r="H18" s="138"/>
      <c r="I18" s="138"/>
    </row>
    <row r="19" spans="1:9">
      <c r="A19" s="138" t="s">
        <v>69</v>
      </c>
      <c r="B19" s="138"/>
      <c r="C19" s="138"/>
      <c r="D19" s="138"/>
      <c r="E19" s="138"/>
      <c r="F19" s="138"/>
      <c r="G19" s="138"/>
      <c r="H19" s="138"/>
      <c r="I19" s="138"/>
    </row>
    <row r="20" spans="1:9">
      <c r="A20" s="138"/>
      <c r="B20" s="138"/>
      <c r="C20" s="138"/>
      <c r="D20" s="138"/>
      <c r="E20" s="138"/>
      <c r="F20" s="138"/>
      <c r="G20" s="138"/>
      <c r="H20" s="138"/>
      <c r="I20" s="138"/>
    </row>
    <row r="21" spans="1:9" ht="11.25" customHeight="1">
      <c r="A21" s="138" t="s">
        <v>70</v>
      </c>
      <c r="B21" s="138"/>
      <c r="C21" s="138"/>
      <c r="D21" s="138"/>
      <c r="E21" s="138"/>
      <c r="F21" s="138"/>
      <c r="G21" s="138"/>
      <c r="H21" s="138"/>
      <c r="I21" s="138"/>
    </row>
    <row r="22" spans="1:9" ht="15" customHeight="1">
      <c r="A22" s="138"/>
      <c r="B22" s="138"/>
      <c r="C22" s="138"/>
      <c r="D22" s="138"/>
      <c r="E22" s="138"/>
      <c r="F22" s="138"/>
      <c r="G22" s="138"/>
      <c r="H22" s="138"/>
      <c r="I22" s="138"/>
    </row>
    <row r="23" spans="1:9" ht="15.75" customHeight="1">
      <c r="A23" s="138"/>
      <c r="B23" s="138"/>
      <c r="C23" s="138"/>
      <c r="D23" s="138"/>
      <c r="E23" s="138"/>
      <c r="F23" s="138"/>
      <c r="G23" s="138"/>
      <c r="H23" s="138"/>
      <c r="I23" s="138"/>
    </row>
    <row r="24" spans="1:9">
      <c r="A24" s="138"/>
      <c r="B24" s="138"/>
      <c r="C24" s="138"/>
      <c r="D24" s="138"/>
      <c r="E24" s="138"/>
      <c r="F24" s="138"/>
      <c r="G24" s="138"/>
      <c r="H24" s="138"/>
      <c r="I24" s="138"/>
    </row>
    <row r="25" spans="1:9">
      <c r="A25" s="139" t="s">
        <v>71</v>
      </c>
      <c r="B25" s="139"/>
      <c r="C25" s="139"/>
      <c r="D25" s="139"/>
      <c r="E25" s="139"/>
      <c r="F25" s="139"/>
      <c r="G25" s="139"/>
      <c r="H25" s="139"/>
      <c r="I25" s="139"/>
    </row>
    <row r="26" spans="1:9" ht="15" customHeight="1">
      <c r="A26" s="139"/>
      <c r="B26" s="139"/>
      <c r="C26" s="139"/>
      <c r="D26" s="139"/>
      <c r="E26" s="139"/>
      <c r="F26" s="139"/>
      <c r="G26" s="139"/>
      <c r="H26" s="139"/>
      <c r="I26" s="139"/>
    </row>
    <row r="27" spans="1:9">
      <c r="A27" s="139"/>
      <c r="B27" s="139"/>
      <c r="C27" s="139"/>
      <c r="D27" s="139"/>
      <c r="E27" s="139"/>
      <c r="F27" s="139"/>
      <c r="G27" s="139"/>
      <c r="H27" s="139"/>
      <c r="I27" s="139"/>
    </row>
    <row r="28" spans="1:9">
      <c r="A28" s="139"/>
      <c r="B28" s="139"/>
      <c r="C28" s="139"/>
      <c r="D28" s="139"/>
      <c r="E28" s="139"/>
      <c r="F28" s="139"/>
      <c r="G28" s="139"/>
      <c r="H28" s="139"/>
      <c r="I28" s="139"/>
    </row>
    <row r="29" spans="1:9">
      <c r="A29" s="12" t="s">
        <v>75</v>
      </c>
      <c r="B29" s="12"/>
      <c r="C29" s="12"/>
      <c r="D29" s="12"/>
      <c r="E29" s="12"/>
      <c r="F29" s="12"/>
      <c r="G29" s="12"/>
      <c r="H29" s="12"/>
      <c r="I29" s="12"/>
    </row>
    <row r="30" spans="1:9" ht="15" customHeight="1">
      <c r="C30" s="12" t="s">
        <v>72</v>
      </c>
      <c r="D30" s="12"/>
      <c r="E30" s="12"/>
    </row>
    <row r="31" spans="1:9" ht="15" customHeight="1"/>
    <row r="40" ht="15" customHeight="1"/>
    <row r="41" ht="15.75" customHeight="1"/>
    <row r="44" ht="4.5" customHeight="1"/>
    <row r="45" ht="6.75" customHeight="1"/>
    <row r="46" ht="18.75" customHeight="1"/>
    <row r="47" ht="15" customHeight="1"/>
    <row r="48" ht="15" customHeight="1"/>
    <row r="49" ht="15" customHeight="1"/>
    <row r="50" ht="17.25" customHeight="1"/>
  </sheetData>
  <sheetProtection algorithmName="SHA-512" hashValue="yxYwiCNSg4WB3vLDL5TcP3dBhRaxTPsUpb0+Ni0ctpH1pNnsEk+38pals+AnTqGnA2kgWdtuh1U298h3o+8+0A==" saltValue="GYdmugdPMwOCOI+gYMd1Kg==" spinCount="100000" sheet="1" objects="1" scenarios="1" formatCells="0" formatColumns="0" formatRows="0" insertColumns="0" insertRows="0" insertHyperlinks="0" deleteColumns="0" deleteRows="0"/>
  <mergeCells count="12">
    <mergeCell ref="C30:E30"/>
    <mergeCell ref="A19:I20"/>
    <mergeCell ref="A15:I18"/>
    <mergeCell ref="A21:I24"/>
    <mergeCell ref="A25:I28"/>
    <mergeCell ref="A29:I29"/>
    <mergeCell ref="A11:I12"/>
    <mergeCell ref="A13:I14"/>
    <mergeCell ref="A1:I4"/>
    <mergeCell ref="A7:I8"/>
    <mergeCell ref="A9:I10"/>
    <mergeCell ref="A5:I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مستحقات</vt:lpstr>
      <vt:lpstr>تعليمات مهمة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hamd</dc:creator>
  <cp:lastModifiedBy>Ahmed</cp:lastModifiedBy>
  <cp:lastPrinted>2016-05-27T14:22:15Z</cp:lastPrinted>
  <dcterms:created xsi:type="dcterms:W3CDTF">2016-05-25T13:47:00Z</dcterms:created>
  <dcterms:modified xsi:type="dcterms:W3CDTF">2023-01-15T23:45:08Z</dcterms:modified>
</cp:coreProperties>
</file>